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80" windowHeight="10980" activeTab="1"/>
  </bookViews>
  <sheets>
    <sheet name="FEADR" sheetId="1" r:id="rId1"/>
    <sheet name="EURI" sheetId="2" r:id="rId2"/>
  </sheets>
  <definedNames>
    <definedName name="_xlnm.Print_Area" localSheetId="0">FEADR!$A$1:$N$24</definedName>
  </definedNames>
  <calcPr calcId="125725"/>
</workbook>
</file>

<file path=xl/calcChain.xml><?xml version="1.0" encoding="utf-8"?>
<calcChain xmlns="http://schemas.openxmlformats.org/spreadsheetml/2006/main">
  <c r="F16" i="1"/>
  <c r="G16"/>
  <c r="E16"/>
  <c r="H14"/>
  <c r="I9"/>
  <c r="I10"/>
  <c r="G17"/>
  <c r="C4"/>
  <c r="G11"/>
  <c r="G14" l="1"/>
  <c r="G10"/>
  <c r="G12"/>
  <c r="G13"/>
  <c r="G9"/>
  <c r="G15" l="1"/>
</calcChain>
</file>

<file path=xl/sharedStrings.xml><?xml version="1.0" encoding="utf-8"?>
<sst xmlns="http://schemas.openxmlformats.org/spreadsheetml/2006/main" count="46" uniqueCount="40">
  <si>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</si>
  <si>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</si>
  <si>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</si>
  <si>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</si>
  <si>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</si>
  <si>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</si>
  <si>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19.2</t>
  </si>
  <si>
    <t>Submăsura</t>
  </si>
  <si>
    <t>VALOARE TOTALĂ SDL (19.2 + 19.4) (EURO)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</si>
  <si>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</t>
    </r>
  </si>
  <si>
    <t>Populație TERITORIU GAL (nr. locuitori)</t>
  </si>
  <si>
    <r>
      <t>CONTRIBUȚIA PUBLICĂ NERAMBURSABILĂ/ MĂSURĂ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</si>
  <si>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</si>
  <si>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Alocarea publică ACTUALĂ</t>
    </r>
    <r>
      <rPr>
        <b/>
        <sz val="11"/>
        <color rgb="FFFF0000"/>
        <rFont val="Calibri"/>
        <family val="2"/>
        <charset val="238"/>
      </rPr>
      <t>¹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</si>
  <si>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</si>
  <si>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</si>
  <si>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</si>
  <si>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 </t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</si>
  <si>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</si>
  <si>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</si>
  <si>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</si>
  <si>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</si>
  <si>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</si>
  <si>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</si>
  <si>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t>ALOCARE  EURI (euro)</t>
  </si>
  <si>
    <r>
      <t xml:space="preserve">CONTRIBUȚIA PUBLICĂ NERAMBURSABILĂ/ MĂSURĂ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</si>
  <si>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r>
      <t xml:space="preserve">CONTRIBUȚIA PUBLICĂ NERAMBURSABILĂ/ PRIORITATE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</si>
  <si>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t>TOTAL GENERAL - EURI</t>
  </si>
  <si>
    <t xml:space="preserve">    Valoarea alocată sM 19.4 și procentul aferent acesteia se calculează prin raportare la valoarea totală a sM 19.2 FEADR + EURI  </t>
  </si>
  <si>
    <t>2Creșterea viabilității exploatațiilor și a competitivității tuturor tipurilor de agricultură în toate regiunile și promovarea tehnologiilor agricole inovatoare și a gestionării durabile a pădurilor</t>
  </si>
  <si>
    <t>M1/2A Modernizarea sectorului agricol</t>
  </si>
  <si>
    <t>4Refacerea, conservarea și consolidarea ecosistemelor care sunt legate de agricultură și silvicultură</t>
  </si>
  <si>
    <t>M5/6B Sprijin pentru actiuni de mediu</t>
  </si>
  <si>
    <t>6Promovarea incluziunii sociale, a reducerii sărăciei și a dezvoltării economice în zonele rurale, cu accent pe următoarele aspecte</t>
  </si>
  <si>
    <t>M3/6B Sprijin pentru investiții în infrastructura sociala</t>
  </si>
  <si>
    <t>M4/6B Sprijin pentru integrarea minorităților</t>
  </si>
  <si>
    <t>M6/6A Sprijin pentru afaceri non agricole</t>
  </si>
  <si>
    <t>M7/6A Sprijin pentru activitati turistice si recreationale</t>
  </si>
  <si>
    <t>M8/ 6C Sprijin prin investiții în infrastructura TIC</t>
  </si>
  <si>
    <t>M2/6B Sprijin pentru modernizarea si dezvoltarea infrastructurii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</si>
</sst>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Trebuchet MS"/>
      <family val="2"/>
    </font>
    <font>
      <b/>
      <sz val="11"/>
      <color theme="3"/>
      <name val="Trebuchet MS"/>
      <family val="2"/>
    </font>
    <font>
      <sz val="11"/>
      <color rgb="FFFF0000"/>
      <name val="Calibri"/>
      <family val="2"/>
      <charset val="238"/>
      <scheme val="minor"/>
    </font>
    <font>
      <b/>
      <sz val="11"/>
      <color rgb="FF00B0F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7" tint="-0.249977111117893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9" fillId="0" borderId="0" xfId="0" applyFont="1" applyAlignment="1">
      <alignment vertical="center"/>
    </xf>
    <xf numFmtId="0" fontId="7" fillId="3" borderId="10" xfId="1" applyFont="1" applyFill="1" applyBorder="1" applyAlignment="1">
      <alignment wrapText="1"/>
    </xf>
    <xf numFmtId="0" fontId="7" fillId="2" borderId="10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0" borderId="9" xfId="1" applyFont="1" applyFill="1" applyBorder="1" applyAlignment="1"/>
    <xf numFmtId="0" fontId="10" fillId="2" borderId="20" xfId="1" applyFont="1" applyBorder="1" applyAlignment="1">
      <alignment horizontal="center" vertical="center" wrapText="1"/>
    </xf>
    <xf numFmtId="0" fontId="10" fillId="2" borderId="12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49" fontId="7" fillId="2" borderId="13" xfId="1" applyNumberFormat="1" applyFont="1" applyBorder="1" applyAlignment="1">
      <alignment horizontal="center" vertical="center" wrapText="1"/>
    </xf>
    <xf numFmtId="0" fontId="10" fillId="2" borderId="1" xfId="1" applyFont="1" applyAlignment="1">
      <alignment horizontal="center" vertical="center" wrapText="1"/>
    </xf>
    <xf numFmtId="0" fontId="7" fillId="2" borderId="23" xfId="1" applyFont="1" applyBorder="1" applyAlignment="1">
      <alignment horizontal="center" vertical="center" wrapText="1"/>
    </xf>
    <xf numFmtId="0" fontId="7" fillId="2" borderId="24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49" fontId="7" fillId="2" borderId="36" xfId="1" applyNumberFormat="1" applyFont="1" applyBorder="1" applyAlignment="1">
      <alignment horizontal="center" vertical="center" wrapText="1"/>
    </xf>
    <xf numFmtId="4" fontId="7" fillId="5" borderId="20" xfId="1" applyNumberFormat="1" applyFont="1" applyFill="1" applyBorder="1" applyAlignment="1">
      <alignment wrapText="1"/>
    </xf>
    <xf numFmtId="4" fontId="0" fillId="0" borderId="0" xfId="0" applyNumberFormat="1"/>
    <xf numFmtId="4" fontId="7" fillId="4" borderId="31" xfId="1" applyNumberFormat="1" applyFont="1" applyFill="1" applyBorder="1" applyAlignment="1">
      <alignment wrapText="1"/>
    </xf>
    <xf numFmtId="10" fontId="7" fillId="5" borderId="30" xfId="1" applyNumberFormat="1" applyFont="1" applyFill="1" applyBorder="1" applyAlignment="1">
      <alignment wrapText="1"/>
    </xf>
    <xf numFmtId="4" fontId="15" fillId="0" borderId="0" xfId="0" applyNumberFormat="1" applyFont="1"/>
    <xf numFmtId="10" fontId="16" fillId="4" borderId="34" xfId="1" applyNumberFormat="1" applyFont="1" applyFill="1" applyBorder="1" applyAlignment="1">
      <alignment horizontal="center" wrapText="1"/>
    </xf>
    <xf numFmtId="4" fontId="16" fillId="4" borderId="13" xfId="1" applyNumberFormat="1" applyFont="1" applyFill="1" applyBorder="1" applyAlignment="1">
      <alignment wrapText="1"/>
    </xf>
    <xf numFmtId="0" fontId="7" fillId="3" borderId="10" xfId="1" applyFont="1" applyFill="1" applyBorder="1" applyAlignment="1">
      <alignment horizontal="center" wrapText="1"/>
    </xf>
    <xf numFmtId="0" fontId="7" fillId="3" borderId="3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vertical="top" wrapText="1"/>
    </xf>
    <xf numFmtId="9" fontId="7" fillId="3" borderId="10" xfId="1" applyNumberFormat="1" applyFont="1" applyFill="1" applyBorder="1" applyAlignment="1">
      <alignment vertical="top" wrapText="1"/>
    </xf>
    <xf numFmtId="4" fontId="7" fillId="3" borderId="15" xfId="1" applyNumberFormat="1" applyFont="1" applyFill="1" applyBorder="1" applyAlignment="1">
      <alignment vertical="top" wrapText="1"/>
    </xf>
    <xf numFmtId="4" fontId="7" fillId="3" borderId="10" xfId="1" applyNumberFormat="1" applyFont="1" applyFill="1" applyBorder="1" applyAlignment="1">
      <alignment vertical="top" wrapText="1"/>
    </xf>
    <xf numFmtId="4" fontId="7" fillId="3" borderId="39" xfId="1" applyNumberFormat="1" applyFont="1" applyFill="1" applyBorder="1" applyAlignment="1">
      <alignment horizontal="center" vertical="top" wrapText="1"/>
    </xf>
    <xf numFmtId="10" fontId="7" fillId="3" borderId="37" xfId="1" applyNumberFormat="1" applyFont="1" applyFill="1" applyBorder="1" applyAlignment="1">
      <alignment horizontal="center" vertical="top" wrapText="1"/>
    </xf>
    <xf numFmtId="4" fontId="7" fillId="3" borderId="10" xfId="1" applyNumberFormat="1" applyFont="1" applyFill="1" applyBorder="1" applyAlignment="1">
      <alignment horizontal="center" vertical="top" wrapText="1"/>
    </xf>
    <xf numFmtId="10" fontId="7" fillId="3" borderId="25" xfId="1" applyNumberFormat="1" applyFont="1" applyFill="1" applyBorder="1" applyAlignment="1">
      <alignment horizontal="center" vertical="top" wrapText="1"/>
    </xf>
    <xf numFmtId="4" fontId="7" fillId="3" borderId="40" xfId="1" applyNumberFormat="1" applyFon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4" fontId="7" fillId="0" borderId="10" xfId="1" applyNumberFormat="1" applyFont="1" applyFill="1" applyBorder="1" applyAlignment="1">
      <alignment wrapText="1"/>
    </xf>
    <xf numFmtId="4" fontId="7" fillId="0" borderId="3" xfId="1" applyNumberFormat="1" applyFont="1" applyFill="1" applyBorder="1" applyAlignment="1">
      <alignment wrapText="1"/>
    </xf>
    <xf numFmtId="0" fontId="7" fillId="3" borderId="10" xfId="1" applyFont="1" applyFill="1" applyBorder="1" applyAlignment="1">
      <alignment wrapText="1" readingOrder="1"/>
    </xf>
    <xf numFmtId="4" fontId="10" fillId="3" borderId="10" xfId="1" applyNumberFormat="1" applyFont="1" applyFill="1" applyBorder="1" applyAlignment="1">
      <alignment vertical="top" wrapText="1"/>
    </xf>
    <xf numFmtId="4" fontId="13" fillId="0" borderId="41" xfId="0" applyNumberFormat="1" applyFont="1" applyBorder="1" applyAlignment="1">
      <alignment horizontal="center" vertical="top" wrapText="1"/>
    </xf>
    <xf numFmtId="4" fontId="10" fillId="5" borderId="20" xfId="1" applyNumberFormat="1" applyFont="1" applyFill="1" applyBorder="1" applyAlignment="1">
      <alignment wrapText="1"/>
    </xf>
    <xf numFmtId="4" fontId="10" fillId="4" borderId="13" xfId="1" applyNumberFormat="1" applyFont="1" applyFill="1" applyBorder="1" applyAlignment="1">
      <alignment wrapText="1"/>
    </xf>
    <xf numFmtId="4" fontId="10" fillId="0" borderId="1" xfId="1" applyNumberFormat="1" applyFont="1" applyFill="1" applyAlignment="1">
      <alignment wrapText="1"/>
    </xf>
    <xf numFmtId="49" fontId="10" fillId="2" borderId="26" xfId="1" applyNumberFormat="1" applyFont="1" applyBorder="1" applyAlignment="1">
      <alignment horizontal="center" vertical="center" wrapText="1"/>
    </xf>
    <xf numFmtId="0" fontId="10" fillId="3" borderId="40" xfId="1" applyFont="1" applyFill="1" applyBorder="1" applyAlignment="1">
      <alignment horizontal="center" vertical="top" wrapText="1"/>
    </xf>
    <xf numFmtId="0" fontId="10" fillId="3" borderId="10" xfId="1" applyFont="1" applyFill="1" applyBorder="1" applyAlignment="1">
      <alignment wrapText="1"/>
    </xf>
    <xf numFmtId="9" fontId="10" fillId="3" borderId="10" xfId="1" applyNumberFormat="1" applyFont="1" applyFill="1" applyBorder="1" applyAlignment="1">
      <alignment wrapText="1"/>
    </xf>
    <xf numFmtId="4" fontId="10" fillId="3" borderId="10" xfId="1" applyNumberFormat="1" applyFont="1" applyFill="1" applyBorder="1" applyAlignment="1">
      <alignment wrapText="1"/>
    </xf>
    <xf numFmtId="4" fontId="10" fillId="3" borderId="25" xfId="1" applyNumberFormat="1" applyFont="1" applyFill="1" applyBorder="1" applyAlignment="1">
      <alignment horizontal="center" wrapText="1"/>
    </xf>
    <xf numFmtId="0" fontId="10" fillId="5" borderId="30" xfId="1" applyFont="1" applyFill="1" applyBorder="1" applyAlignment="1">
      <alignment wrapText="1"/>
    </xf>
    <xf numFmtId="0" fontId="7" fillId="2" borderId="15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7" fillId="2" borderId="18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left" vertical="top" wrapText="1"/>
    </xf>
    <xf numFmtId="0" fontId="7" fillId="4" borderId="33" xfId="1" applyFont="1" applyFill="1" applyBorder="1" applyAlignment="1">
      <alignment horizontal="left" vertical="top" wrapText="1"/>
    </xf>
    <xf numFmtId="0" fontId="7" fillId="4" borderId="31" xfId="1" applyFont="1" applyFill="1" applyBorder="1" applyAlignment="1">
      <alignment horizontal="left" vertical="top" wrapText="1"/>
    </xf>
    <xf numFmtId="49" fontId="7" fillId="2" borderId="14" xfId="1" applyNumberFormat="1" applyFont="1" applyBorder="1" applyAlignment="1">
      <alignment horizontal="center" vertical="center" wrapText="1"/>
    </xf>
    <xf numFmtId="49" fontId="7" fillId="2" borderId="19" xfId="1" applyNumberFormat="1" applyFont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0" fontId="7" fillId="2" borderId="17" xfId="1" applyFont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4" fontId="10" fillId="5" borderId="7" xfId="1" applyNumberFormat="1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49" fontId="7" fillId="2" borderId="35" xfId="1" applyNumberFormat="1" applyFont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wrapText="1"/>
    </xf>
    <xf numFmtId="0" fontId="7" fillId="5" borderId="28" xfId="1" applyFont="1" applyFill="1" applyBorder="1" applyAlignment="1">
      <alignment horizontal="center" wrapText="1"/>
    </xf>
    <xf numFmtId="0" fontId="7" fillId="5" borderId="29" xfId="1" applyFont="1" applyFill="1" applyBorder="1" applyAlignment="1">
      <alignment horizontal="center" wrapText="1"/>
    </xf>
    <xf numFmtId="0" fontId="7" fillId="3" borderId="40" xfId="1" applyFont="1" applyFill="1" applyBorder="1" applyAlignment="1">
      <alignment horizontal="center" vertical="top" wrapText="1"/>
    </xf>
    <xf numFmtId="0" fontId="7" fillId="3" borderId="41" xfId="1" applyFon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7" fillId="3" borderId="13" xfId="1" applyFont="1" applyFill="1" applyBorder="1" applyAlignment="1">
      <alignment horizontal="center" vertical="top" wrapText="1"/>
    </xf>
    <xf numFmtId="10" fontId="7" fillId="3" borderId="42" xfId="1" applyNumberFormat="1" applyFont="1" applyFill="1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10" fillId="5" borderId="27" xfId="1" applyFont="1" applyFill="1" applyBorder="1" applyAlignment="1">
      <alignment horizontal="center" wrapText="1"/>
    </xf>
    <xf numFmtId="0" fontId="10" fillId="5" borderId="28" xfId="1" applyFont="1" applyFill="1" applyBorder="1" applyAlignment="1">
      <alignment horizontal="center" wrapText="1"/>
    </xf>
    <xf numFmtId="0" fontId="10" fillId="5" borderId="29" xfId="1" applyFont="1" applyFill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opLeftCell="A10" zoomScale="80" zoomScaleNormal="80" workbookViewId="0">
      <selection activeCell="C11" sqref="C11"/>
    </sheetView>
  </sheetViews>
  <sheetFormatPr defaultRowHeight="14.25"/>
  <cols>
    <col min="1" max="1" width="16" customWidth="1"/>
    <col min="2" max="2" width="16.54296875" customWidth="1"/>
    <col min="3" max="3" width="17.40625" customWidth="1"/>
    <col min="4" max="4" width="17.7265625" customWidth="1"/>
    <col min="5" max="7" width="16.40625" customWidth="1"/>
    <col min="8" max="8" width="26.86328125" customWidth="1"/>
    <col min="9" max="9" width="17.54296875" customWidth="1"/>
  </cols>
  <sheetData>
    <row r="1" spans="1:11" ht="16.5" customHeight="1">
      <c r="A1" s="7" t="s">
        <v>19</v>
      </c>
      <c r="B1" s="5"/>
      <c r="C1" s="5"/>
      <c r="D1" s="5"/>
      <c r="E1" s="5"/>
      <c r="F1" s="5"/>
      <c r="G1" s="5"/>
      <c r="H1" s="5"/>
      <c r="I1" s="5"/>
      <c r="J1" s="2"/>
      <c r="K1" s="2"/>
    </row>
    <row r="2" spans="1:11">
      <c r="A2" s="13"/>
      <c r="B2" s="5"/>
      <c r="C2" s="5"/>
      <c r="D2" s="5"/>
      <c r="E2" s="5"/>
      <c r="F2" s="5"/>
      <c r="G2" s="5"/>
      <c r="H2" s="5"/>
      <c r="I2" s="5"/>
      <c r="J2" s="2"/>
      <c r="K2" s="2"/>
    </row>
    <row r="3" spans="1:11" ht="57">
      <c r="A3" s="10" t="s">
        <v>9</v>
      </c>
      <c r="B3" s="12" t="s">
        <v>10</v>
      </c>
      <c r="C3" s="11" t="s">
        <v>8</v>
      </c>
      <c r="E3" s="2" t="s">
        <v>17</v>
      </c>
      <c r="F3" s="2"/>
      <c r="G3" s="2"/>
      <c r="H3" s="5"/>
      <c r="I3" s="5"/>
      <c r="J3" s="2"/>
      <c r="K3" s="2"/>
    </row>
    <row r="4" spans="1:11">
      <c r="A4" s="44">
        <v>481.49</v>
      </c>
      <c r="B4" s="45">
        <v>62388</v>
      </c>
      <c r="C4" s="51">
        <f>E18</f>
        <v>2960175.18</v>
      </c>
      <c r="E4" s="2"/>
      <c r="F4" s="2"/>
      <c r="G4" s="2"/>
      <c r="H4" s="5"/>
      <c r="I4" s="5"/>
      <c r="J4" s="2"/>
      <c r="K4" s="2"/>
    </row>
    <row r="5" spans="1:11">
      <c r="A5" s="5"/>
      <c r="B5" s="5"/>
      <c r="C5" s="5"/>
      <c r="D5" s="5"/>
      <c r="E5" s="5"/>
      <c r="F5" s="5"/>
      <c r="G5" s="5"/>
      <c r="H5" s="5"/>
      <c r="I5" s="5"/>
      <c r="J5" s="2"/>
      <c r="K5" s="2"/>
    </row>
    <row r="6" spans="1:11" ht="14.5" thickBot="1">
      <c r="A6" s="5"/>
      <c r="B6" s="5"/>
      <c r="C6" s="5"/>
      <c r="D6" s="5"/>
      <c r="E6" s="5"/>
      <c r="F6" s="5"/>
      <c r="G6" s="5"/>
      <c r="H6" s="5"/>
      <c r="I6" s="5"/>
      <c r="J6" s="2"/>
      <c r="K6" s="2"/>
    </row>
    <row r="7" spans="1:11" ht="71.25" customHeight="1">
      <c r="A7" s="66" t="s">
        <v>7</v>
      </c>
      <c r="B7" s="59" t="s">
        <v>0</v>
      </c>
      <c r="C7" s="59" t="s">
        <v>1</v>
      </c>
      <c r="D7" s="68" t="s">
        <v>2</v>
      </c>
      <c r="E7" s="70" t="s">
        <v>11</v>
      </c>
      <c r="F7" s="71"/>
      <c r="G7" s="71"/>
      <c r="H7" s="59" t="s">
        <v>3</v>
      </c>
      <c r="I7" s="61" t="s">
        <v>12</v>
      </c>
      <c r="J7" s="2"/>
      <c r="K7" s="2"/>
    </row>
    <row r="8" spans="1:11" ht="43" thickBot="1">
      <c r="A8" s="67"/>
      <c r="B8" s="60"/>
      <c r="C8" s="60"/>
      <c r="D8" s="69"/>
      <c r="E8" s="14" t="s">
        <v>13</v>
      </c>
      <c r="F8" s="14" t="s">
        <v>18</v>
      </c>
      <c r="G8" s="15" t="s">
        <v>4</v>
      </c>
      <c r="H8" s="60"/>
      <c r="I8" s="62"/>
      <c r="J8" s="2"/>
      <c r="K8" s="2"/>
    </row>
    <row r="9" spans="1:11" ht="214" thickBot="1">
      <c r="A9" s="78"/>
      <c r="B9" s="32" t="s">
        <v>29</v>
      </c>
      <c r="C9" s="33" t="s">
        <v>30</v>
      </c>
      <c r="D9" s="34">
        <v>0.5</v>
      </c>
      <c r="E9" s="35">
        <v>438197.61</v>
      </c>
      <c r="F9" s="36">
        <v>0</v>
      </c>
      <c r="G9" s="35">
        <f t="shared" ref="G9:G15" si="0">E9+F9</f>
        <v>438197.61</v>
      </c>
      <c r="H9" s="37">
        <v>438197.61</v>
      </c>
      <c r="I9" s="38">
        <f>H9/$E$18</f>
        <v>0.14803097227509351</v>
      </c>
      <c r="J9" s="2"/>
      <c r="K9" s="2"/>
    </row>
    <row r="10" spans="1:11" ht="100" thickBot="1">
      <c r="A10" s="78"/>
      <c r="B10" s="31" t="s">
        <v>31</v>
      </c>
      <c r="C10" s="33" t="s">
        <v>32</v>
      </c>
      <c r="D10" s="34">
        <v>1</v>
      </c>
      <c r="E10" s="35">
        <v>13969</v>
      </c>
      <c r="F10" s="36">
        <v>0</v>
      </c>
      <c r="G10" s="35">
        <f>E10+F10</f>
        <v>13969</v>
      </c>
      <c r="H10" s="39">
        <v>13969</v>
      </c>
      <c r="I10" s="40">
        <f>H10/$E$18</f>
        <v>4.7189774761911213E-3</v>
      </c>
      <c r="J10" s="2"/>
      <c r="K10" s="2"/>
    </row>
    <row r="11" spans="1:11" ht="71.5" thickBot="1">
      <c r="A11" s="78"/>
      <c r="B11" s="82" t="s">
        <v>33</v>
      </c>
      <c r="C11" s="9" t="s">
        <v>39</v>
      </c>
      <c r="D11" s="34">
        <v>0.9</v>
      </c>
      <c r="E11" s="35">
        <v>977493.2</v>
      </c>
      <c r="F11" s="47">
        <v>363957.87</v>
      </c>
      <c r="G11" s="47">
        <f>E11+F11</f>
        <v>1341451.0699999998</v>
      </c>
      <c r="H11" s="41"/>
      <c r="I11" s="86">
        <v>0.66410000000000002</v>
      </c>
      <c r="J11" s="2"/>
      <c r="K11" s="2"/>
    </row>
    <row r="12" spans="1:11" ht="57.25" thickBot="1">
      <c r="A12" s="78"/>
      <c r="B12" s="83"/>
      <c r="C12" s="9" t="s">
        <v>34</v>
      </c>
      <c r="D12" s="34">
        <v>1</v>
      </c>
      <c r="E12" s="35">
        <v>30000</v>
      </c>
      <c r="F12" s="36">
        <v>0</v>
      </c>
      <c r="G12" s="35">
        <f t="shared" si="0"/>
        <v>30000</v>
      </c>
      <c r="H12" s="42"/>
      <c r="I12" s="87"/>
      <c r="J12" s="2"/>
      <c r="K12" s="2"/>
    </row>
    <row r="13" spans="1:11" ht="43" thickBot="1">
      <c r="A13" s="78"/>
      <c r="B13" s="83"/>
      <c r="C13" s="46" t="s">
        <v>35</v>
      </c>
      <c r="D13" s="34">
        <v>0.9</v>
      </c>
      <c r="E13" s="35">
        <v>10000</v>
      </c>
      <c r="F13" s="36">
        <v>0</v>
      </c>
      <c r="G13" s="36">
        <f t="shared" si="0"/>
        <v>10000</v>
      </c>
      <c r="H13" s="42"/>
      <c r="I13" s="87"/>
      <c r="J13" s="2"/>
      <c r="K13" s="2"/>
    </row>
    <row r="14" spans="1:11" ht="42.75">
      <c r="A14" s="78"/>
      <c r="B14" s="84"/>
      <c r="C14" s="9" t="s">
        <v>36</v>
      </c>
      <c r="D14" s="34">
        <v>0.9</v>
      </c>
      <c r="E14" s="35">
        <v>349837</v>
      </c>
      <c r="F14" s="36">
        <v>0</v>
      </c>
      <c r="G14" s="35">
        <f>E14+F14</f>
        <v>349837</v>
      </c>
      <c r="H14" s="48">
        <f>G11+G12+G13+G14+G15</f>
        <v>1965831.0699999998</v>
      </c>
      <c r="I14" s="87"/>
      <c r="J14" s="2"/>
      <c r="K14" s="2"/>
    </row>
    <row r="15" spans="1:11" ht="57">
      <c r="A15" s="78"/>
      <c r="B15" s="85"/>
      <c r="C15" s="9" t="s">
        <v>37</v>
      </c>
      <c r="D15" s="34">
        <v>0.9</v>
      </c>
      <c r="E15" s="36">
        <v>234543</v>
      </c>
      <c r="F15" s="36">
        <v>0</v>
      </c>
      <c r="G15" s="36">
        <f t="shared" si="0"/>
        <v>234543</v>
      </c>
      <c r="H15" s="43"/>
      <c r="I15" s="88"/>
      <c r="J15" s="2"/>
      <c r="K15" s="2"/>
    </row>
    <row r="16" spans="1:11" ht="14.5" thickBot="1">
      <c r="A16" s="79" t="s">
        <v>22</v>
      </c>
      <c r="B16" s="80"/>
      <c r="C16" s="80"/>
      <c r="D16" s="81"/>
      <c r="E16" s="24">
        <f>SUM(E9:E15)</f>
        <v>2054039.81</v>
      </c>
      <c r="F16" s="49">
        <f>SUM(F9:F15)</f>
        <v>363957.87</v>
      </c>
      <c r="G16" s="49">
        <f>G9+G10+G11+G12+G13+G14+G15</f>
        <v>2417997.6799999997</v>
      </c>
      <c r="H16" s="24"/>
      <c r="I16" s="27"/>
      <c r="J16" s="2"/>
      <c r="K16" s="2"/>
    </row>
    <row r="17" spans="1:11" ht="30" customHeight="1">
      <c r="A17" s="17" t="s">
        <v>5</v>
      </c>
      <c r="B17" s="63" t="s">
        <v>15</v>
      </c>
      <c r="C17" s="64"/>
      <c r="D17" s="65"/>
      <c r="E17" s="30">
        <v>483680.5</v>
      </c>
      <c r="F17" s="50">
        <v>58497</v>
      </c>
      <c r="G17" s="50">
        <f>E17+F17</f>
        <v>542177.5</v>
      </c>
      <c r="H17" s="26"/>
      <c r="I17" s="29">
        <v>0.1832</v>
      </c>
      <c r="J17" s="21"/>
      <c r="K17" s="2"/>
    </row>
    <row r="18" spans="1:11" ht="14.5" thickBot="1">
      <c r="A18" s="72" t="s">
        <v>20</v>
      </c>
      <c r="B18" s="73"/>
      <c r="C18" s="73"/>
      <c r="D18" s="74"/>
      <c r="E18" s="75">
        <v>2960175.18</v>
      </c>
      <c r="F18" s="76"/>
      <c r="G18" s="76"/>
      <c r="H18" s="76"/>
      <c r="I18" s="77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s="1" customFormat="1" ht="16.25">
      <c r="A20" s="3"/>
      <c r="B20" s="4"/>
      <c r="C20" s="4"/>
      <c r="D20" s="4"/>
      <c r="E20" s="4"/>
      <c r="F20" s="4"/>
      <c r="G20" s="4"/>
      <c r="H20" s="4"/>
      <c r="I20" s="4"/>
      <c r="J20" s="5"/>
      <c r="K20" s="5"/>
    </row>
    <row r="21" spans="1:11" s="1" customFormat="1" ht="16.25">
      <c r="A21" s="3" t="s">
        <v>21</v>
      </c>
      <c r="B21" s="3"/>
      <c r="C21" s="4"/>
      <c r="D21" s="4"/>
      <c r="E21" s="4"/>
      <c r="F21" s="4"/>
      <c r="G21" s="4"/>
      <c r="H21" s="4"/>
      <c r="I21" s="4"/>
      <c r="J21" s="5"/>
      <c r="K21" s="5"/>
    </row>
    <row r="22" spans="1:11" s="1" customFormat="1" ht="16.25">
      <c r="A22" s="3" t="s">
        <v>14</v>
      </c>
      <c r="B22" s="3"/>
      <c r="C22" s="3"/>
      <c r="D22" s="4"/>
      <c r="E22" s="4"/>
      <c r="F22" s="4"/>
      <c r="G22" s="4"/>
      <c r="H22" s="4"/>
      <c r="I22" s="4"/>
      <c r="J22" s="5"/>
      <c r="K22" s="5"/>
    </row>
    <row r="23" spans="1:11" s="1" customFormat="1" ht="16.25">
      <c r="A23" s="3" t="s">
        <v>16</v>
      </c>
      <c r="B23" s="4"/>
      <c r="C23" s="4"/>
      <c r="D23" s="4"/>
      <c r="E23" s="4"/>
      <c r="F23" s="4"/>
      <c r="G23" s="4"/>
      <c r="H23" s="4"/>
      <c r="I23" s="4"/>
      <c r="J23" s="5"/>
      <c r="K23" s="5"/>
    </row>
    <row r="24" spans="1:11" s="1" customFormat="1">
      <c r="A24" s="22" t="s">
        <v>28</v>
      </c>
      <c r="B24" s="4"/>
      <c r="C24" s="4"/>
      <c r="D24" s="4"/>
      <c r="E24" s="4"/>
      <c r="F24" s="4"/>
      <c r="G24" s="4"/>
      <c r="H24" s="4"/>
      <c r="I24" s="4"/>
      <c r="J24" s="5"/>
      <c r="K24" s="5"/>
    </row>
    <row r="25" spans="1:11" s="1" customFormat="1" ht="16.25">
      <c r="A25" s="3"/>
      <c r="B25" s="4"/>
      <c r="C25" s="4"/>
      <c r="D25" s="4"/>
      <c r="E25" s="4"/>
      <c r="F25" s="4"/>
      <c r="G25" s="4"/>
      <c r="H25" s="4"/>
      <c r="I25" s="4"/>
      <c r="J25" s="5"/>
      <c r="K25" s="5"/>
    </row>
    <row r="26" spans="1:11" s="1" customFormat="1">
      <c r="A26" s="6"/>
      <c r="B26" s="4"/>
      <c r="C26" s="4"/>
      <c r="D26" s="4"/>
      <c r="E26" s="4"/>
      <c r="F26" s="4"/>
      <c r="G26" s="4"/>
      <c r="H26" s="4"/>
      <c r="I26" s="4"/>
      <c r="J26" s="5"/>
      <c r="K26" s="5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9" spans="1:11">
      <c r="E29" s="25"/>
    </row>
    <row r="32" spans="1:11">
      <c r="C32" s="28"/>
    </row>
    <row r="33" spans="5:7">
      <c r="E33" s="28"/>
      <c r="G33" s="25"/>
    </row>
  </sheetData>
  <mergeCells count="14">
    <mergeCell ref="A18:D18"/>
    <mergeCell ref="E18:I18"/>
    <mergeCell ref="A9:A15"/>
    <mergeCell ref="A16:D16"/>
    <mergeCell ref="B11:B15"/>
    <mergeCell ref="I11:I15"/>
    <mergeCell ref="H7:H8"/>
    <mergeCell ref="I7:I8"/>
    <mergeCell ref="B17:D17"/>
    <mergeCell ref="A7:A8"/>
    <mergeCell ref="B7:B8"/>
    <mergeCell ref="C7:C8"/>
    <mergeCell ref="D7:D8"/>
    <mergeCell ref="E7:G7"/>
  </mergeCells>
  <pageMargins left="0.7" right="0.7" top="0.75" bottom="1.5" header="0.3" footer="0.3"/>
  <pageSetup paperSize="9" scale="75" orientation="landscape" r:id="rId1"/>
  <ignoredErrors>
    <ignoredError sqref="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E17" sqref="E17"/>
    </sheetView>
  </sheetViews>
  <sheetFormatPr defaultRowHeight="14.25"/>
  <cols>
    <col min="1" max="1" width="18.54296875" customWidth="1"/>
    <col min="2" max="2" width="19.1328125" customWidth="1"/>
    <col min="3" max="3" width="18.86328125" customWidth="1"/>
    <col min="4" max="4" width="16.1328125" customWidth="1"/>
    <col min="5" max="5" width="23.86328125" customWidth="1"/>
    <col min="6" max="6" width="22.7265625" customWidth="1"/>
  </cols>
  <sheetData>
    <row r="1" spans="1:6">
      <c r="A1" s="7" t="s">
        <v>23</v>
      </c>
      <c r="B1" s="5"/>
      <c r="C1" s="5"/>
      <c r="D1" s="5"/>
      <c r="E1" s="5"/>
      <c r="F1" s="5"/>
    </row>
    <row r="2" spans="1:6">
      <c r="A2" s="13"/>
      <c r="B2" s="5"/>
      <c r="C2" s="5"/>
      <c r="D2" s="5"/>
      <c r="E2" s="5"/>
      <c r="F2" s="5"/>
    </row>
    <row r="3" spans="1:6" ht="42.75">
      <c r="A3" s="10" t="s">
        <v>9</v>
      </c>
      <c r="B3" s="12" t="s">
        <v>10</v>
      </c>
      <c r="C3" s="18" t="s">
        <v>24</v>
      </c>
      <c r="E3" s="2"/>
      <c r="F3" s="5"/>
    </row>
    <row r="4" spans="1:6">
      <c r="A4" s="44">
        <v>481.49</v>
      </c>
      <c r="B4" s="45">
        <v>62388</v>
      </c>
      <c r="C4" s="51">
        <v>123225.13</v>
      </c>
      <c r="E4" s="2"/>
      <c r="F4" s="5"/>
    </row>
    <row r="5" spans="1:6">
      <c r="A5" s="5"/>
      <c r="B5" s="5"/>
      <c r="C5" s="5"/>
      <c r="D5" s="5"/>
      <c r="E5" s="5"/>
      <c r="F5" s="5"/>
    </row>
    <row r="6" spans="1:6" ht="14.5" thickBot="1">
      <c r="A6" s="5"/>
      <c r="B6" s="5"/>
      <c r="C6" s="5"/>
      <c r="D6" s="5"/>
      <c r="E6" s="5"/>
      <c r="F6" s="5"/>
    </row>
    <row r="7" spans="1:6" ht="57">
      <c r="A7" s="23" t="s">
        <v>7</v>
      </c>
      <c r="B7" s="19" t="s">
        <v>0</v>
      </c>
      <c r="C7" s="19" t="s">
        <v>1</v>
      </c>
      <c r="D7" s="19" t="s">
        <v>2</v>
      </c>
      <c r="E7" s="16" t="s">
        <v>25</v>
      </c>
      <c r="F7" s="20" t="s">
        <v>26</v>
      </c>
    </row>
    <row r="8" spans="1:6" ht="42.75">
      <c r="A8" s="52" t="s">
        <v>6</v>
      </c>
      <c r="B8" s="53">
        <v>6</v>
      </c>
      <c r="C8" s="54" t="s">
        <v>38</v>
      </c>
      <c r="D8" s="55">
        <v>1</v>
      </c>
      <c r="E8" s="56">
        <v>123225.13</v>
      </c>
      <c r="F8" s="57">
        <v>123225.13</v>
      </c>
    </row>
    <row r="9" spans="1:6" ht="14.5" thickBot="1">
      <c r="A9" s="89" t="s">
        <v>27</v>
      </c>
      <c r="B9" s="90"/>
      <c r="C9" s="90"/>
      <c r="D9" s="91"/>
      <c r="E9" s="49">
        <v>123225.13</v>
      </c>
      <c r="F9" s="58"/>
    </row>
    <row r="10" spans="1:6">
      <c r="A10" s="2"/>
      <c r="B10" s="2"/>
      <c r="C10" s="2"/>
      <c r="D10" s="2"/>
      <c r="E10" s="2"/>
      <c r="F10" s="2"/>
    </row>
    <row r="11" spans="1:6" ht="16.25">
      <c r="A11" s="3"/>
      <c r="B11" s="4"/>
      <c r="C11" s="4"/>
      <c r="D11" s="4"/>
      <c r="E11" s="4"/>
      <c r="F11" s="4"/>
    </row>
    <row r="12" spans="1:6" ht="16.25">
      <c r="A12" s="3"/>
      <c r="B12" s="3"/>
      <c r="C12" s="4"/>
      <c r="D12" s="4"/>
      <c r="E12" s="4"/>
      <c r="F12" s="4"/>
    </row>
    <row r="13" spans="1:6" ht="16.25">
      <c r="A13" s="3"/>
      <c r="B13" s="3"/>
      <c r="C13" s="3"/>
      <c r="D13" s="4"/>
      <c r="E13" s="4"/>
      <c r="F13" s="4"/>
    </row>
    <row r="14" spans="1:6" ht="16.25">
      <c r="A14" s="3"/>
      <c r="B14" s="4"/>
      <c r="C14" s="4"/>
      <c r="D14" s="4"/>
      <c r="E14" s="4"/>
      <c r="F14" s="4"/>
    </row>
    <row r="15" spans="1:6">
      <c r="A15" s="8"/>
      <c r="B15" s="4"/>
      <c r="C15" s="4"/>
      <c r="D15" s="4"/>
      <c r="E15" s="4"/>
      <c r="F15" s="4"/>
    </row>
  </sheetData>
  <mergeCells count="1"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FEADR</vt:lpstr>
      <vt:lpstr>EURI</vt:lpstr>
      <vt:lpstr>FEADR!Print_Area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Irimita Marius</cp:lastModifiedBy>
  <cp:lastPrinted>2016-08-10T07:22:23Z</cp:lastPrinted>
  <dcterms:created xsi:type="dcterms:W3CDTF">2016-01-12T11:18:24Z</dcterms:created>
  <dcterms:modified xsi:type="dcterms:W3CDTF">2022-08-24T17:03:28Z</dcterms:modified>
</cp:coreProperties>
</file>